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E:\0000Post CP Summaries\"/>
    </mc:Choice>
  </mc:AlternateContent>
  <xr:revisionPtr revIDLastSave="0" documentId="13_ncr:1_{F8B41374-0209-459E-AC0B-B9AE78084E05}" xr6:coauthVersionLast="47" xr6:coauthVersionMax="47" xr10:uidLastSave="{00000000-0000-0000-0000-000000000000}"/>
  <bookViews>
    <workbookView xWindow="28680" yWindow="-120" windowWidth="38640" windowHeight="21240" xr2:uid="{07249641-DFC9-4DF0-ACC8-EE76F8E440C2}"/>
  </bookViews>
  <sheets>
    <sheet name="Sheet1" sheetId="1" r:id="rId1"/>
  </sheets>
  <definedNames>
    <definedName name="_xlnm._FilterDatabase" localSheetId="0" hidden="1">Sheet1!$A$1:$F$103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1" l="1"/>
  <c r="E61" i="1"/>
  <c r="E87" i="1"/>
  <c r="D3" i="1"/>
  <c r="E3" i="1" s="1"/>
  <c r="D4" i="1"/>
  <c r="E4" i="1" s="1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D24" i="1"/>
  <c r="E24" i="1" s="1"/>
  <c r="D25" i="1"/>
  <c r="E25" i="1" s="1"/>
  <c r="D26" i="1"/>
  <c r="E26" i="1" s="1"/>
  <c r="D27" i="1"/>
  <c r="E27" i="1" s="1"/>
  <c r="D28" i="1"/>
  <c r="E28" i="1" s="1"/>
  <c r="D29" i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 s="1"/>
  <c r="D36" i="1"/>
  <c r="E36" i="1" s="1"/>
  <c r="D37" i="1"/>
  <c r="E37" i="1" s="1"/>
  <c r="D38" i="1"/>
  <c r="E38" i="1" s="1"/>
  <c r="D39" i="1"/>
  <c r="E39" i="1" s="1"/>
  <c r="D40" i="1"/>
  <c r="E40" i="1" s="1"/>
  <c r="D41" i="1"/>
  <c r="E41" i="1" s="1"/>
  <c r="D42" i="1"/>
  <c r="E42" i="1" s="1"/>
  <c r="D43" i="1"/>
  <c r="E43" i="1" s="1"/>
  <c r="D44" i="1"/>
  <c r="E44" i="1" s="1"/>
  <c r="D45" i="1"/>
  <c r="E45" i="1" s="1"/>
  <c r="D46" i="1"/>
  <c r="E46" i="1" s="1"/>
  <c r="D47" i="1"/>
  <c r="E47" i="1" s="1"/>
  <c r="D48" i="1"/>
  <c r="E48" i="1" s="1"/>
  <c r="D49" i="1"/>
  <c r="E49" i="1" s="1"/>
  <c r="D50" i="1"/>
  <c r="E50" i="1" s="1"/>
  <c r="D51" i="1"/>
  <c r="E51" i="1" s="1"/>
  <c r="D52" i="1"/>
  <c r="E52" i="1" s="1"/>
  <c r="D53" i="1"/>
  <c r="E53" i="1" s="1"/>
  <c r="D54" i="1"/>
  <c r="E54" i="1" s="1"/>
  <c r="D55" i="1"/>
  <c r="E55" i="1" s="1"/>
  <c r="D56" i="1"/>
  <c r="E56" i="1" s="1"/>
  <c r="D57" i="1"/>
  <c r="E57" i="1" s="1"/>
  <c r="D58" i="1"/>
  <c r="E58" i="1" s="1"/>
  <c r="D59" i="1"/>
  <c r="E59" i="1" s="1"/>
  <c r="D60" i="1"/>
  <c r="E60" i="1" s="1"/>
  <c r="D61" i="1"/>
  <c r="D62" i="1"/>
  <c r="E62" i="1" s="1"/>
  <c r="D63" i="1"/>
  <c r="E63" i="1" s="1"/>
  <c r="D64" i="1"/>
  <c r="E64" i="1" s="1"/>
  <c r="D65" i="1"/>
  <c r="E65" i="1" s="1"/>
  <c r="D66" i="1"/>
  <c r="E66" i="1" s="1"/>
  <c r="D67" i="1"/>
  <c r="E67" i="1" s="1"/>
  <c r="D68" i="1"/>
  <c r="E68" i="1" s="1"/>
  <c r="D69" i="1"/>
  <c r="E69" i="1" s="1"/>
  <c r="D70" i="1"/>
  <c r="E70" i="1" s="1"/>
  <c r="D71" i="1"/>
  <c r="E71" i="1" s="1"/>
  <c r="D72" i="1"/>
  <c r="E72" i="1" s="1"/>
  <c r="D73" i="1"/>
  <c r="E73" i="1" s="1"/>
  <c r="D74" i="1"/>
  <c r="E74" i="1" s="1"/>
  <c r="D75" i="1"/>
  <c r="E75" i="1" s="1"/>
  <c r="D76" i="1"/>
  <c r="E76" i="1" s="1"/>
  <c r="D77" i="1"/>
  <c r="E77" i="1" s="1"/>
  <c r="D78" i="1"/>
  <c r="E78" i="1" s="1"/>
  <c r="D79" i="1"/>
  <c r="E79" i="1" s="1"/>
  <c r="D80" i="1"/>
  <c r="E80" i="1" s="1"/>
  <c r="D81" i="1"/>
  <c r="E81" i="1" s="1"/>
  <c r="D82" i="1"/>
  <c r="E82" i="1" s="1"/>
  <c r="D83" i="1"/>
  <c r="E83" i="1" s="1"/>
  <c r="D84" i="1"/>
  <c r="E84" i="1" s="1"/>
  <c r="D85" i="1"/>
  <c r="E85" i="1" s="1"/>
  <c r="D86" i="1"/>
  <c r="E86" i="1" s="1"/>
  <c r="D87" i="1"/>
  <c r="D88" i="1"/>
  <c r="E88" i="1" s="1"/>
  <c r="D89" i="1"/>
  <c r="E89" i="1" s="1"/>
  <c r="D90" i="1"/>
  <c r="E90" i="1" s="1"/>
  <c r="D91" i="1"/>
  <c r="E91" i="1" s="1"/>
  <c r="D92" i="1"/>
  <c r="E92" i="1" s="1"/>
  <c r="D93" i="1"/>
  <c r="E93" i="1" s="1"/>
  <c r="D94" i="1"/>
  <c r="E94" i="1" s="1"/>
  <c r="D95" i="1"/>
  <c r="E95" i="1" s="1"/>
  <c r="D96" i="1"/>
  <c r="E96" i="1" s="1"/>
  <c r="D97" i="1"/>
  <c r="E97" i="1" s="1"/>
  <c r="D98" i="1"/>
  <c r="E98" i="1" s="1"/>
  <c r="D99" i="1"/>
  <c r="E99" i="1" s="1"/>
  <c r="D100" i="1"/>
  <c r="E100" i="1" s="1"/>
  <c r="D101" i="1"/>
  <c r="E101" i="1" s="1"/>
  <c r="D102" i="1"/>
  <c r="E102" i="1" s="1"/>
  <c r="D103" i="1"/>
  <c r="E103" i="1" s="1"/>
  <c r="D2" i="1"/>
  <c r="E2" i="1" s="1"/>
</calcChain>
</file>

<file path=xl/sharedStrings.xml><?xml version="1.0" encoding="utf-8"?>
<sst xmlns="http://schemas.openxmlformats.org/spreadsheetml/2006/main" count="109" uniqueCount="109">
  <si>
    <t>ADAMS</t>
  </si>
  <si>
    <t>ALEXANDER</t>
  </si>
  <si>
    <t>BOND</t>
  </si>
  <si>
    <t>BOONE</t>
  </si>
  <si>
    <t>BROWN</t>
  </si>
  <si>
    <t>BUREAU</t>
  </si>
  <si>
    <t>CALHOUN</t>
  </si>
  <si>
    <t>CARROLL</t>
  </si>
  <si>
    <t>CASS</t>
  </si>
  <si>
    <t>CHAMPAIGN</t>
  </si>
  <si>
    <t>CHRISTIAN</t>
  </si>
  <si>
    <t>CLARK</t>
  </si>
  <si>
    <t>CLAY</t>
  </si>
  <si>
    <t>CLINTON</t>
  </si>
  <si>
    <t>COLES</t>
  </si>
  <si>
    <t>COOK</t>
  </si>
  <si>
    <t>CRAWFORD</t>
  </si>
  <si>
    <t>CUMBERLAND</t>
  </si>
  <si>
    <t>DEKALB</t>
  </si>
  <si>
    <t>DEWITT</t>
  </si>
  <si>
    <t>DOUGLAS</t>
  </si>
  <si>
    <t>DUPAGE</t>
  </si>
  <si>
    <t>EDGAR</t>
  </si>
  <si>
    <t>EDWARDS</t>
  </si>
  <si>
    <t>EFFINGHAM</t>
  </si>
  <si>
    <t>FAYETTE</t>
  </si>
  <si>
    <t>FORD</t>
  </si>
  <si>
    <t>FRANKLIN</t>
  </si>
  <si>
    <t>FULTON</t>
  </si>
  <si>
    <t>GALLATIN</t>
  </si>
  <si>
    <t>GREENE</t>
  </si>
  <si>
    <t>GRUNDY</t>
  </si>
  <si>
    <t>HAMILTON</t>
  </si>
  <si>
    <t>HANCOCK</t>
  </si>
  <si>
    <t>HENDERSON</t>
  </si>
  <si>
    <t>HENRY</t>
  </si>
  <si>
    <t>IROQUOIS</t>
  </si>
  <si>
    <t>JACKSON</t>
  </si>
  <si>
    <t>JASPER</t>
  </si>
  <si>
    <t>JEFFERSON</t>
  </si>
  <si>
    <t>JERSEY</t>
  </si>
  <si>
    <t>JO DAVIESS</t>
  </si>
  <si>
    <t>JOHNSON</t>
  </si>
  <si>
    <t>KANE</t>
  </si>
  <si>
    <t>KANKAKEE</t>
  </si>
  <si>
    <t>KENDALL</t>
  </si>
  <si>
    <t>KNOX</t>
  </si>
  <si>
    <t>LAKE</t>
  </si>
  <si>
    <t>LASALLE</t>
  </si>
  <si>
    <t>LAWRENCE</t>
  </si>
  <si>
    <t>LEE</t>
  </si>
  <si>
    <t>LIVINGSTON</t>
  </si>
  <si>
    <t>LOGAN</t>
  </si>
  <si>
    <t>MACON</t>
  </si>
  <si>
    <t>MACOUPIN</t>
  </si>
  <si>
    <t>MADISON</t>
  </si>
  <si>
    <t>MARION</t>
  </si>
  <si>
    <t>MARSHALL</t>
  </si>
  <si>
    <t>MASON</t>
  </si>
  <si>
    <t>MASSAC</t>
  </si>
  <si>
    <t>MCDONOUGH</t>
  </si>
  <si>
    <t>MCHENRY</t>
  </si>
  <si>
    <t>MCLEAN</t>
  </si>
  <si>
    <t>MENARD</t>
  </si>
  <si>
    <t>MERCER</t>
  </si>
  <si>
    <t>MONROE</t>
  </si>
  <si>
    <t>MONTGOMERY</t>
  </si>
  <si>
    <t>MORGAN</t>
  </si>
  <si>
    <t>MOULTRIE</t>
  </si>
  <si>
    <t>OGLE</t>
  </si>
  <si>
    <t>PEORIA</t>
  </si>
  <si>
    <t>PERRY</t>
  </si>
  <si>
    <t>PIATT</t>
  </si>
  <si>
    <t>PIKE</t>
  </si>
  <si>
    <t>POPE</t>
  </si>
  <si>
    <t>PULASKI</t>
  </si>
  <si>
    <t>PUTNAM</t>
  </si>
  <si>
    <t>RANDOLPH</t>
  </si>
  <si>
    <t>RICHLAND</t>
  </si>
  <si>
    <t>ROCK ISLAND</t>
  </si>
  <si>
    <t>SALINE</t>
  </si>
  <si>
    <t>SANGAMON</t>
  </si>
  <si>
    <t>SCHUYLER</t>
  </si>
  <si>
    <t>SCOTT</t>
  </si>
  <si>
    <t>SHELBY</t>
  </si>
  <si>
    <t>ST. CLAIR</t>
  </si>
  <si>
    <t>STARK</t>
  </si>
  <si>
    <t>STEPHENSON</t>
  </si>
  <si>
    <t>TAZEWELL</t>
  </si>
  <si>
    <t>UNION</t>
  </si>
  <si>
    <t>VERMILION</t>
  </si>
  <si>
    <t>WABASH</t>
  </si>
  <si>
    <t>WARREN</t>
  </si>
  <si>
    <t>WASHINGTON</t>
  </si>
  <si>
    <t>WAYNE</t>
  </si>
  <si>
    <t>WHITE</t>
  </si>
  <si>
    <t>WHITESIDE</t>
  </si>
  <si>
    <t>WILL</t>
  </si>
  <si>
    <t>WILLIAMSON</t>
  </si>
  <si>
    <t>WINNEBAGO</t>
  </si>
  <si>
    <t>WOODFORD</t>
  </si>
  <si>
    <t>County</t>
  </si>
  <si>
    <t>BEAD eligible CAIs</t>
  </si>
  <si>
    <t>HARDIN</t>
  </si>
  <si>
    <t>Total eligible BSLs+CAIs</t>
  </si>
  <si>
    <t>1.1% of all eligible BSLs+CAIs in Illinois fall in Adams County.</t>
  </si>
  <si>
    <t>Notes</t>
  </si>
  <si>
    <t>BEAD eligible BSLs</t>
  </si>
  <si>
    <t>% of total eligible BSLs + CAIs compared to the state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</si>
</sst>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9" formatCode="_(* #,##0_);_(* \(#,##0\);_(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rgb="FF000000"/>
      <name val="Aptos Narrow"/>
      <family val="2"/>
      <scheme val="minor"/>
    </font>
    <font>
      <b/>
      <sz val="11"/>
      <color rgb="FF00000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2">
    <xf numFmtId="0" fontId="0" fillId="0" borderId="0" xfId="0"/>
    <xf numFmtId="0" fontId="4" fillId="2" borderId="1" xfId="0" applyFont="1" applyFill="1" applyBorder="1" applyAlignment="1">
      <alignment vertical="center"/>
    </xf>
    <xf numFmtId="169" fontId="3" fillId="2" borderId="1" xfId="1" applyNumberFormat="1" applyFont="1" applyFill="1" applyBorder="1" applyAlignment="1">
      <alignment horizontal="right" vertical="center"/>
    </xf>
    <xf numFmtId="169" fontId="0" fillId="0" borderId="1" xfId="0" applyNumberFormat="1" applyBorder="1"/>
    <xf numFmtId="0" fontId="2" fillId="0" borderId="1" xfId="0" applyFont="1" applyBorder="1" applyAlignment="1">
      <alignment wrapText="1"/>
    </xf>
    <xf numFmtId="169" fontId="2" fillId="0" borderId="1" xfId="1" applyNumberFormat="1" applyFont="1" applyBorder="1" applyAlignment="1">
      <alignment wrapText="1"/>
    </xf>
    <xf numFmtId="0" fontId="2" fillId="0" borderId="0" xfId="0" applyFont="1" applyFill="1" applyBorder="1" applyAlignment="1">
      <alignment wrapText="1"/>
    </xf>
    <xf numFmtId="0" fontId="0" fillId="0" borderId="0" xfId="0" applyAlignment="1">
      <alignment wrapText="1"/>
    </xf>
    <xf numFmtId="10" fontId="0" fillId="0" borderId="1" xfId="2" applyNumberFormat="1" applyFont="1" applyBorder="1"/>
    <xf numFmtId="0" fontId="2" fillId="0" borderId="0" xfId="0" applyFont="1" applyBorder="1"/>
    <xf numFmtId="169" fontId="0" fillId="0" borderId="0" xfId="1" applyNumberFormat="1" applyFont="1" applyBorder="1"/>
    <xf numFmtId="0" fontId="0" fillId="0" borderId="0" xfId="0" applyBorder="1"/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066CD-37BB-4D9B-B107-07C8BCA75B4B}">
  <dimension ref="A1:F103"/>
  <sheetViews>
    <sheetView tabSelected="1" workbookViewId="0">
      <selection activeCell="F11" sqref="F11"/>
    </sheetView>
  </sheetViews>
  <sheetFormatPr defaultRowHeight="14.4" x14ac:dyDescent="0.3"/>
  <cols>
    <col min="1" max="1" width="19.5546875" style="9" customWidth="1"/>
    <col min="2" max="3" width="19.5546875" style="10" customWidth="1"/>
    <col min="4" max="4" width="19.5546875" style="11" customWidth="1"/>
    <col min="5" max="5" width="20.88671875" style="11" customWidth="1"/>
    <col min="6" max="6" width="53.88671875" style="11" bestFit="1" customWidth="1"/>
    <col min="7" max="16384" width="8.88671875" style="11"/>
  </cols>
  <sheetData>
    <row r="1" spans="1:6" s="7" customFormat="1" ht="46.2" customHeight="1" x14ac:dyDescent="0.3">
      <c r="A1" s="4" t="s">
        <v>101</v>
      </c>
      <c r="B1" s="5" t="s">
        <v>107</v>
      </c>
      <c r="C1" s="5" t="s">
        <v>102</v>
      </c>
      <c r="D1" s="4" t="s">
        <v>104</v>
      </c>
      <c r="E1" s="4" t="s">
        <v>108</v>
      </c>
      <c r="F1" s="6" t="s">
        <v>106</v>
      </c>
    </row>
    <row r="2" spans="1:6" customFormat="1" x14ac:dyDescent="0.3">
      <c r="A2" s="1" t="s">
        <v>0</v>
      </c>
      <c r="B2" s="2">
        <v>1922</v>
      </c>
      <c r="C2" s="2">
        <v>6</v>
      </c>
      <c r="D2" s="3">
        <f>B2+C2</f>
        <v>1928</v>
      </c>
      <c r="E2" s="8">
        <f>D2/SUM($B$2:$C$103)</f>
        <v>1.0998727844237933E-2</v>
      </c>
      <c r="F2" t="s">
        <v>105</v>
      </c>
    </row>
    <row r="3" spans="1:6" customFormat="1" x14ac:dyDescent="0.3">
      <c r="A3" s="1" t="s">
        <v>1</v>
      </c>
      <c r="B3" s="2">
        <v>524</v>
      </c>
      <c r="C3" s="2">
        <v>24</v>
      </c>
      <c r="D3" s="3">
        <f>B3+C3</f>
        <v>548</v>
      </c>
      <c r="E3" s="8">
        <f>D3/SUM($B$2:$C$103)</f>
        <v>3.126194428756425E-3</v>
      </c>
    </row>
    <row r="4" spans="1:6" customFormat="1" x14ac:dyDescent="0.3">
      <c r="A4" s="1" t="s">
        <v>2</v>
      </c>
      <c r="B4" s="2">
        <v>3969</v>
      </c>
      <c r="C4" s="2">
        <v>25</v>
      </c>
      <c r="D4" s="3">
        <f>B4+C4</f>
        <v>3994</v>
      </c>
      <c r="E4" s="8">
        <f>D4/SUM($B$2:$C$103)</f>
        <v>2.2784709030024018E-2</v>
      </c>
    </row>
    <row r="5" spans="1:6" customFormat="1" x14ac:dyDescent="0.3">
      <c r="A5" s="1" t="s">
        <v>3</v>
      </c>
      <c r="B5" s="2">
        <v>1672</v>
      </c>
      <c r="C5" s="2">
        <v>7</v>
      </c>
      <c r="D5" s="3">
        <f>B5+C5</f>
        <v>1679</v>
      </c>
      <c r="E5" s="8">
        <f>D5/SUM($B$2:$C$103)</f>
        <v>9.5782489888358354E-3</v>
      </c>
    </row>
    <row r="6" spans="1:6" customFormat="1" x14ac:dyDescent="0.3">
      <c r="A6" s="1" t="s">
        <v>4</v>
      </c>
      <c r="B6" s="2">
        <v>954</v>
      </c>
      <c r="C6" s="2">
        <v>1</v>
      </c>
      <c r="D6" s="3">
        <f>B6+C6</f>
        <v>955</v>
      </c>
      <c r="E6" s="8">
        <f>D6/SUM($B$2:$C$103)</f>
        <v>5.4480213128875656E-3</v>
      </c>
    </row>
    <row r="7" spans="1:6" customFormat="1" x14ac:dyDescent="0.3">
      <c r="A7" s="1" t="s">
        <v>5</v>
      </c>
      <c r="B7" s="2">
        <v>2992</v>
      </c>
      <c r="C7" s="2">
        <v>77</v>
      </c>
      <c r="D7" s="3">
        <f>B7+C7</f>
        <v>3069</v>
      </c>
      <c r="E7" s="8">
        <f>D7/SUM($B$2:$C$103)</f>
        <v>1.750782974790779E-2</v>
      </c>
    </row>
    <row r="8" spans="1:6" customFormat="1" x14ac:dyDescent="0.3">
      <c r="A8" s="1" t="s">
        <v>6</v>
      </c>
      <c r="B8" s="2">
        <v>256</v>
      </c>
      <c r="C8" s="2">
        <v>5</v>
      </c>
      <c r="D8" s="3">
        <f>B8+C8</f>
        <v>261</v>
      </c>
      <c r="E8" s="8">
        <f>D8/SUM($B$2:$C$103)</f>
        <v>1.4889356677106331E-3</v>
      </c>
    </row>
    <row r="9" spans="1:6" customFormat="1" x14ac:dyDescent="0.3">
      <c r="A9" s="1" t="s">
        <v>7</v>
      </c>
      <c r="B9" s="2">
        <v>1608</v>
      </c>
      <c r="C9" s="2">
        <v>1</v>
      </c>
      <c r="D9" s="3">
        <f>B9+C9</f>
        <v>1609</v>
      </c>
      <c r="E9" s="8">
        <f>D9/SUM($B$2:$C$103)</f>
        <v>9.1789175837027146E-3</v>
      </c>
    </row>
    <row r="10" spans="1:6" customFormat="1" x14ac:dyDescent="0.3">
      <c r="A10" s="1" t="s">
        <v>8</v>
      </c>
      <c r="B10" s="2">
        <v>113</v>
      </c>
      <c r="C10" s="2">
        <v>3</v>
      </c>
      <c r="D10" s="3">
        <f>B10+C10</f>
        <v>116</v>
      </c>
      <c r="E10" s="8">
        <f>D10/SUM($B$2:$C$103)</f>
        <v>6.6174918564917029E-4</v>
      </c>
    </row>
    <row r="11" spans="1:6" customFormat="1" x14ac:dyDescent="0.3">
      <c r="A11" s="1" t="s">
        <v>9</v>
      </c>
      <c r="B11" s="2">
        <v>1608</v>
      </c>
      <c r="C11" s="2">
        <v>72</v>
      </c>
      <c r="D11" s="3">
        <f>B11+C11</f>
        <v>1680</v>
      </c>
      <c r="E11" s="8">
        <f>D11/SUM($B$2:$C$103)</f>
        <v>9.5839537231948799E-3</v>
      </c>
    </row>
    <row r="12" spans="1:6" customFormat="1" x14ac:dyDescent="0.3">
      <c r="A12" s="1" t="s">
        <v>10</v>
      </c>
      <c r="B12" s="2">
        <v>402</v>
      </c>
      <c r="C12" s="2">
        <v>20</v>
      </c>
      <c r="D12" s="3">
        <f>B12+C12</f>
        <v>422</v>
      </c>
      <c r="E12" s="8">
        <f>D12/SUM($B$2:$C$103)</f>
        <v>2.4073978995168091E-3</v>
      </c>
    </row>
    <row r="13" spans="1:6" customFormat="1" x14ac:dyDescent="0.3">
      <c r="A13" s="1" t="s">
        <v>11</v>
      </c>
      <c r="B13" s="2">
        <v>3010</v>
      </c>
      <c r="C13" s="2">
        <v>29</v>
      </c>
      <c r="D13" s="3">
        <f>B13+C13</f>
        <v>3039</v>
      </c>
      <c r="E13" s="8">
        <f>D13/SUM($B$2:$C$103)</f>
        <v>1.7336687717136451E-2</v>
      </c>
    </row>
    <row r="14" spans="1:6" customFormat="1" x14ac:dyDescent="0.3">
      <c r="A14" s="1" t="s">
        <v>12</v>
      </c>
      <c r="B14" s="2">
        <v>147</v>
      </c>
      <c r="C14" s="2">
        <v>0</v>
      </c>
      <c r="D14" s="3">
        <f>B14+C14</f>
        <v>147</v>
      </c>
      <c r="E14" s="8">
        <f>D14/SUM($B$2:$C$103)</f>
        <v>8.3859595077955191E-4</v>
      </c>
    </row>
    <row r="15" spans="1:6" customFormat="1" x14ac:dyDescent="0.3">
      <c r="A15" s="1" t="s">
        <v>13</v>
      </c>
      <c r="B15" s="2">
        <v>3449</v>
      </c>
      <c r="C15" s="2">
        <v>17</v>
      </c>
      <c r="D15" s="3">
        <f>B15+C15</f>
        <v>3466</v>
      </c>
      <c r="E15" s="8">
        <f>D15/SUM($B$2:$C$103)</f>
        <v>1.9772609288448484E-2</v>
      </c>
    </row>
    <row r="16" spans="1:6" customFormat="1" x14ac:dyDescent="0.3">
      <c r="A16" s="1" t="s">
        <v>14</v>
      </c>
      <c r="B16" s="2">
        <v>710</v>
      </c>
      <c r="C16" s="2">
        <v>27</v>
      </c>
      <c r="D16" s="3">
        <f>B16+C16</f>
        <v>737</v>
      </c>
      <c r="E16" s="8">
        <f>D16/SUM($B$2:$C$103)</f>
        <v>4.2043892226158487E-3</v>
      </c>
    </row>
    <row r="17" spans="1:5" customFormat="1" x14ac:dyDescent="0.3">
      <c r="A17" s="1" t="s">
        <v>15</v>
      </c>
      <c r="B17" s="2">
        <v>2474</v>
      </c>
      <c r="C17" s="2">
        <v>588</v>
      </c>
      <c r="D17" s="3">
        <f>B17+C17</f>
        <v>3062</v>
      </c>
      <c r="E17" s="8">
        <f>D17/SUM($B$2:$C$103)</f>
        <v>1.7467896607394475E-2</v>
      </c>
    </row>
    <row r="18" spans="1:5" customFormat="1" x14ac:dyDescent="0.3">
      <c r="A18" s="1" t="s">
        <v>16</v>
      </c>
      <c r="B18" s="2">
        <v>655</v>
      </c>
      <c r="C18" s="2">
        <v>18</v>
      </c>
      <c r="D18" s="3">
        <f>B18+C18</f>
        <v>673</v>
      </c>
      <c r="E18" s="8">
        <f>D18/SUM($B$2:$C$103)</f>
        <v>3.8392862236369964E-3</v>
      </c>
    </row>
    <row r="19" spans="1:5" customFormat="1" x14ac:dyDescent="0.3">
      <c r="A19" s="1" t="s">
        <v>17</v>
      </c>
      <c r="B19" s="2">
        <v>426</v>
      </c>
      <c r="C19" s="2">
        <v>31</v>
      </c>
      <c r="D19" s="3">
        <f>B19+C19</f>
        <v>457</v>
      </c>
      <c r="E19" s="8">
        <f>D19/SUM($B$2:$C$103)</f>
        <v>2.607063602083369E-3</v>
      </c>
    </row>
    <row r="20" spans="1:5" customFormat="1" x14ac:dyDescent="0.3">
      <c r="A20" s="1" t="s">
        <v>18</v>
      </c>
      <c r="B20" s="2">
        <v>3851</v>
      </c>
      <c r="C20" s="2">
        <v>27</v>
      </c>
      <c r="D20" s="3">
        <f>B20+C20</f>
        <v>3878</v>
      </c>
      <c r="E20" s="8">
        <f>D20/SUM($B$2:$C$103)</f>
        <v>2.2122959844374845E-2</v>
      </c>
    </row>
    <row r="21" spans="1:5" customFormat="1" x14ac:dyDescent="0.3">
      <c r="A21" s="1" t="s">
        <v>19</v>
      </c>
      <c r="B21" s="2">
        <v>487</v>
      </c>
      <c r="C21" s="2">
        <v>21</v>
      </c>
      <c r="D21" s="3">
        <f>B21+C21</f>
        <v>508</v>
      </c>
      <c r="E21" s="8">
        <f>D21/SUM($B$2:$C$103)</f>
        <v>2.8980050543946419E-3</v>
      </c>
    </row>
    <row r="22" spans="1:5" customFormat="1" x14ac:dyDescent="0.3">
      <c r="A22" s="1" t="s">
        <v>20</v>
      </c>
      <c r="B22" s="2">
        <v>1</v>
      </c>
      <c r="C22" s="2">
        <v>21</v>
      </c>
      <c r="D22" s="3">
        <f>B22+C22</f>
        <v>22</v>
      </c>
      <c r="E22" s="8">
        <f>D22/SUM($B$2:$C$103)</f>
        <v>1.2550415589898057E-4</v>
      </c>
    </row>
    <row r="23" spans="1:5" customFormat="1" x14ac:dyDescent="0.3">
      <c r="A23" s="1" t="s">
        <v>21</v>
      </c>
      <c r="B23" s="2">
        <v>960</v>
      </c>
      <c r="C23" s="2">
        <v>76</v>
      </c>
      <c r="D23" s="3">
        <f>B23+C23</f>
        <v>1036</v>
      </c>
      <c r="E23" s="8">
        <f>D23/SUM($B$2:$C$103)</f>
        <v>5.9101047959701754E-3</v>
      </c>
    </row>
    <row r="24" spans="1:5" customFormat="1" x14ac:dyDescent="0.3">
      <c r="A24" s="1" t="s">
        <v>22</v>
      </c>
      <c r="B24" s="2">
        <v>482</v>
      </c>
      <c r="C24" s="2">
        <v>39</v>
      </c>
      <c r="D24" s="3">
        <f>B24+C24</f>
        <v>521</v>
      </c>
      <c r="E24" s="8">
        <f>D24/SUM($B$2:$C$103)</f>
        <v>2.9721666010622217E-3</v>
      </c>
    </row>
    <row r="25" spans="1:5" customFormat="1" x14ac:dyDescent="0.3">
      <c r="A25" s="1" t="s">
        <v>23</v>
      </c>
      <c r="B25" s="2">
        <v>176</v>
      </c>
      <c r="C25" s="2">
        <v>0</v>
      </c>
      <c r="D25" s="3">
        <f>B25+C25</f>
        <v>176</v>
      </c>
      <c r="E25" s="8">
        <f>D25/SUM($B$2:$C$103)</f>
        <v>1.0040332471918446E-3</v>
      </c>
    </row>
    <row r="26" spans="1:5" customFormat="1" x14ac:dyDescent="0.3">
      <c r="A26" s="1" t="s">
        <v>24</v>
      </c>
      <c r="B26" s="2">
        <v>977</v>
      </c>
      <c r="C26" s="2">
        <v>14</v>
      </c>
      <c r="D26" s="3">
        <f>B26+C26</f>
        <v>991</v>
      </c>
      <c r="E26" s="8">
        <f>D26/SUM($B$2:$C$103)</f>
        <v>5.6533917498131697E-3</v>
      </c>
    </row>
    <row r="27" spans="1:5" customFormat="1" x14ac:dyDescent="0.3">
      <c r="A27" s="1" t="s">
        <v>25</v>
      </c>
      <c r="B27" s="2">
        <v>2537</v>
      </c>
      <c r="C27" s="2">
        <v>33</v>
      </c>
      <c r="D27" s="3">
        <f>B27+C27</f>
        <v>2570</v>
      </c>
      <c r="E27" s="8">
        <f>D27/SUM($B$2:$C$103)</f>
        <v>1.4661167302744547E-2</v>
      </c>
    </row>
    <row r="28" spans="1:5" customFormat="1" x14ac:dyDescent="0.3">
      <c r="A28" s="1" t="s">
        <v>26</v>
      </c>
      <c r="B28" s="2">
        <v>116</v>
      </c>
      <c r="C28" s="2">
        <v>13</v>
      </c>
      <c r="D28" s="3">
        <f>B28+C28</f>
        <v>129</v>
      </c>
      <c r="E28" s="8">
        <f>D28/SUM($B$2:$C$103)</f>
        <v>7.3591073231674966E-4</v>
      </c>
    </row>
    <row r="29" spans="1:5" customFormat="1" x14ac:dyDescent="0.3">
      <c r="A29" s="1" t="s">
        <v>27</v>
      </c>
      <c r="B29" s="2">
        <v>1088</v>
      </c>
      <c r="C29" s="2">
        <v>53</v>
      </c>
      <c r="D29" s="3">
        <f>B29+C29</f>
        <v>1141</v>
      </c>
      <c r="E29" s="8">
        <f>D29/SUM($B$2:$C$103)</f>
        <v>6.5091019036698557E-3</v>
      </c>
    </row>
    <row r="30" spans="1:5" customFormat="1" x14ac:dyDescent="0.3">
      <c r="A30" s="1" t="s">
        <v>28</v>
      </c>
      <c r="B30" s="2">
        <v>1055</v>
      </c>
      <c r="C30" s="2">
        <v>8</v>
      </c>
      <c r="D30" s="3">
        <f>B30+C30</f>
        <v>1063</v>
      </c>
      <c r="E30" s="8">
        <f>D30/SUM($B$2:$C$103)</f>
        <v>6.0641326236643787E-3</v>
      </c>
    </row>
    <row r="31" spans="1:5" customFormat="1" x14ac:dyDescent="0.3">
      <c r="A31" s="1" t="s">
        <v>29</v>
      </c>
      <c r="B31" s="2">
        <v>498</v>
      </c>
      <c r="C31" s="2">
        <v>4</v>
      </c>
      <c r="D31" s="3">
        <f>B31+C31</f>
        <v>502</v>
      </c>
      <c r="E31" s="8">
        <f>D31/SUM($B$2:$C$103)</f>
        <v>2.8637766482403747E-3</v>
      </c>
    </row>
    <row r="32" spans="1:5" customFormat="1" x14ac:dyDescent="0.3">
      <c r="A32" s="1" t="s">
        <v>30</v>
      </c>
      <c r="B32" s="2">
        <v>180</v>
      </c>
      <c r="C32" s="2">
        <v>37</v>
      </c>
      <c r="D32" s="3">
        <f>B32+C32</f>
        <v>217</v>
      </c>
      <c r="E32" s="8">
        <f>D32/SUM($B$2:$C$103)</f>
        <v>1.2379273559126719E-3</v>
      </c>
    </row>
    <row r="33" spans="1:5" customFormat="1" x14ac:dyDescent="0.3">
      <c r="A33" s="1" t="s">
        <v>31</v>
      </c>
      <c r="B33" s="2">
        <v>821</v>
      </c>
      <c r="C33" s="2">
        <v>35</v>
      </c>
      <c r="D33" s="3">
        <f>B33+C33</f>
        <v>856</v>
      </c>
      <c r="E33" s="8">
        <f>D33/SUM($B$2:$C$103)</f>
        <v>4.8832526113421525E-3</v>
      </c>
    </row>
    <row r="34" spans="1:5" customFormat="1" x14ac:dyDescent="0.3">
      <c r="A34" s="1" t="s">
        <v>32</v>
      </c>
      <c r="B34" s="2">
        <v>37</v>
      </c>
      <c r="C34" s="2">
        <v>0</v>
      </c>
      <c r="D34" s="3">
        <f>B34+C34</f>
        <v>37</v>
      </c>
      <c r="E34" s="8">
        <f>D34/SUM($B$2:$C$103)</f>
        <v>2.1107517128464914E-4</v>
      </c>
    </row>
    <row r="35" spans="1:5" customFormat="1" x14ac:dyDescent="0.3">
      <c r="A35" s="1" t="s">
        <v>33</v>
      </c>
      <c r="B35" s="2">
        <v>794</v>
      </c>
      <c r="C35" s="2">
        <v>9</v>
      </c>
      <c r="D35" s="3">
        <f>B35+C35</f>
        <v>803</v>
      </c>
      <c r="E35" s="8">
        <f>D35/SUM($B$2:$C$103)</f>
        <v>4.5809016903127905E-3</v>
      </c>
    </row>
    <row r="36" spans="1:5" customFormat="1" x14ac:dyDescent="0.3">
      <c r="A36" s="1" t="s">
        <v>103</v>
      </c>
      <c r="B36" s="2">
        <v>0</v>
      </c>
      <c r="C36" s="2">
        <v>2</v>
      </c>
      <c r="D36" s="3">
        <f>B36+C36</f>
        <v>2</v>
      </c>
      <c r="E36" s="8">
        <f>D36/SUM($B$2:$C$103)</f>
        <v>1.1409468718089143E-5</v>
      </c>
    </row>
    <row r="37" spans="1:5" customFormat="1" x14ac:dyDescent="0.3">
      <c r="A37" s="1" t="s">
        <v>34</v>
      </c>
      <c r="B37" s="2">
        <v>705</v>
      </c>
      <c r="C37" s="2">
        <v>4</v>
      </c>
      <c r="D37" s="3">
        <f>B37+C37</f>
        <v>709</v>
      </c>
      <c r="E37" s="8">
        <f>D37/SUM($B$2:$C$103)</f>
        <v>4.0446566605626009E-3</v>
      </c>
    </row>
    <row r="38" spans="1:5" customFormat="1" x14ac:dyDescent="0.3">
      <c r="A38" s="1" t="s">
        <v>35</v>
      </c>
      <c r="B38" s="2">
        <v>675</v>
      </c>
      <c r="C38" s="2">
        <v>5</v>
      </c>
      <c r="D38" s="3">
        <f>B38+C38</f>
        <v>680</v>
      </c>
      <c r="E38" s="8">
        <f>D38/SUM($B$2:$C$103)</f>
        <v>3.8792193641503082E-3</v>
      </c>
    </row>
    <row r="39" spans="1:5" customFormat="1" x14ac:dyDescent="0.3">
      <c r="A39" s="1" t="s">
        <v>36</v>
      </c>
      <c r="B39" s="2">
        <v>1137</v>
      </c>
      <c r="C39" s="2">
        <v>68</v>
      </c>
      <c r="D39" s="3">
        <f>B39+C39</f>
        <v>1205</v>
      </c>
      <c r="E39" s="8">
        <f>D39/SUM($B$2:$C$103)</f>
        <v>6.8742049026487085E-3</v>
      </c>
    </row>
    <row r="40" spans="1:5" customFormat="1" x14ac:dyDescent="0.3">
      <c r="A40" s="1" t="s">
        <v>37</v>
      </c>
      <c r="B40" s="2">
        <v>1525</v>
      </c>
      <c r="C40" s="2">
        <v>56</v>
      </c>
      <c r="D40" s="3">
        <f>B40+C40</f>
        <v>1581</v>
      </c>
      <c r="E40" s="8">
        <f>D40/SUM($B$2:$C$103)</f>
        <v>9.0191850216494677E-3</v>
      </c>
    </row>
    <row r="41" spans="1:5" customFormat="1" x14ac:dyDescent="0.3">
      <c r="A41" s="1" t="s">
        <v>38</v>
      </c>
      <c r="B41" s="2">
        <v>287</v>
      </c>
      <c r="C41" s="2">
        <v>7</v>
      </c>
      <c r="D41" s="3">
        <f>B41+C41</f>
        <v>294</v>
      </c>
      <c r="E41" s="8">
        <f>D41/SUM($B$2:$C$103)</f>
        <v>1.6771919015591038E-3</v>
      </c>
    </row>
    <row r="42" spans="1:5" customFormat="1" x14ac:dyDescent="0.3">
      <c r="A42" s="1" t="s">
        <v>39</v>
      </c>
      <c r="B42" s="2">
        <v>2650</v>
      </c>
      <c r="C42" s="2">
        <v>14</v>
      </c>
      <c r="D42" s="3">
        <f>B42+C42</f>
        <v>2664</v>
      </c>
      <c r="E42" s="8">
        <f>D42/SUM($B$2:$C$103)</f>
        <v>1.5197412332494737E-2</v>
      </c>
    </row>
    <row r="43" spans="1:5" customFormat="1" x14ac:dyDescent="0.3">
      <c r="A43" s="1" t="s">
        <v>40</v>
      </c>
      <c r="B43" s="2">
        <v>1109</v>
      </c>
      <c r="C43" s="2">
        <v>6</v>
      </c>
      <c r="D43" s="3">
        <f>B43+C43</f>
        <v>1115</v>
      </c>
      <c r="E43" s="8">
        <f>D43/SUM($B$2:$C$103)</f>
        <v>6.360778810334697E-3</v>
      </c>
    </row>
    <row r="44" spans="1:5" customFormat="1" x14ac:dyDescent="0.3">
      <c r="A44" s="1" t="s">
        <v>41</v>
      </c>
      <c r="B44" s="2">
        <v>730</v>
      </c>
      <c r="C44" s="2">
        <v>5</v>
      </c>
      <c r="D44" s="3">
        <f>B44+C44</f>
        <v>735</v>
      </c>
      <c r="E44" s="8">
        <f>D44/SUM($B$2:$C$103)</f>
        <v>4.1929797538977596E-3</v>
      </c>
    </row>
    <row r="45" spans="1:5" customFormat="1" x14ac:dyDescent="0.3">
      <c r="A45" s="1" t="s">
        <v>42</v>
      </c>
      <c r="B45" s="2">
        <v>660</v>
      </c>
      <c r="C45" s="2">
        <v>9</v>
      </c>
      <c r="D45" s="3">
        <f>B45+C45</f>
        <v>669</v>
      </c>
      <c r="E45" s="8">
        <f>D45/SUM($B$2:$C$103)</f>
        <v>3.8164672862008179E-3</v>
      </c>
    </row>
    <row r="46" spans="1:5" customFormat="1" x14ac:dyDescent="0.3">
      <c r="A46" s="1" t="s">
        <v>43</v>
      </c>
      <c r="B46" s="2">
        <v>3060</v>
      </c>
      <c r="C46" s="2">
        <v>46</v>
      </c>
      <c r="D46" s="3">
        <f>B46+C46</f>
        <v>3106</v>
      </c>
      <c r="E46" s="8">
        <f>D46/SUM($B$2:$C$103)</f>
        <v>1.7718904919192438E-2</v>
      </c>
    </row>
    <row r="47" spans="1:5" customFormat="1" x14ac:dyDescent="0.3">
      <c r="A47" s="1" t="s">
        <v>44</v>
      </c>
      <c r="B47" s="2">
        <v>3287</v>
      </c>
      <c r="C47" s="2">
        <v>73</v>
      </c>
      <c r="D47" s="3">
        <f>B47+C47</f>
        <v>3360</v>
      </c>
      <c r="E47" s="8">
        <f>D47/SUM($B$2:$C$103)</f>
        <v>1.916790744638976E-2</v>
      </c>
    </row>
    <row r="48" spans="1:5" customFormat="1" x14ac:dyDescent="0.3">
      <c r="A48" s="1" t="s">
        <v>45</v>
      </c>
      <c r="B48" s="2">
        <v>72</v>
      </c>
      <c r="C48" s="2">
        <v>11</v>
      </c>
      <c r="D48" s="3">
        <f>B48+C48</f>
        <v>83</v>
      </c>
      <c r="E48" s="8">
        <f>D48/SUM($B$2:$C$103)</f>
        <v>4.734929518006994E-4</v>
      </c>
    </row>
    <row r="49" spans="1:5" customFormat="1" x14ac:dyDescent="0.3">
      <c r="A49" s="1" t="s">
        <v>46</v>
      </c>
      <c r="B49" s="2">
        <v>955</v>
      </c>
      <c r="C49" s="2">
        <v>5</v>
      </c>
      <c r="D49" s="3">
        <f>B49+C49</f>
        <v>960</v>
      </c>
      <c r="E49" s="8">
        <f>D49/SUM($B$2:$C$103)</f>
        <v>5.4765449846827883E-3</v>
      </c>
    </row>
    <row r="50" spans="1:5" customFormat="1" x14ac:dyDescent="0.3">
      <c r="A50" s="1" t="s">
        <v>47</v>
      </c>
      <c r="B50" s="2">
        <v>2646</v>
      </c>
      <c r="C50" s="2">
        <v>229</v>
      </c>
      <c r="D50" s="3">
        <f>B50+C50</f>
        <v>2875</v>
      </c>
      <c r="E50" s="8">
        <f>D50/SUM($B$2:$C$103)</f>
        <v>1.640111128225314E-2</v>
      </c>
    </row>
    <row r="51" spans="1:5" customFormat="1" x14ac:dyDescent="0.3">
      <c r="A51" s="1" t="s">
        <v>48</v>
      </c>
      <c r="B51" s="2">
        <v>5590</v>
      </c>
      <c r="C51" s="2">
        <v>25</v>
      </c>
      <c r="D51" s="3">
        <f>B51+C51</f>
        <v>5615</v>
      </c>
      <c r="E51" s="8">
        <f>D51/SUM($B$2:$C$103)</f>
        <v>3.2032083426035265E-2</v>
      </c>
    </row>
    <row r="52" spans="1:5" customFormat="1" x14ac:dyDescent="0.3">
      <c r="A52" s="1" t="s">
        <v>49</v>
      </c>
      <c r="B52" s="2">
        <v>215</v>
      </c>
      <c r="C52" s="2">
        <v>27</v>
      </c>
      <c r="D52" s="3">
        <f>B52+C52</f>
        <v>242</v>
      </c>
      <c r="E52" s="8">
        <f>D52/SUM($B$2:$C$103)</f>
        <v>1.3805457148887861E-3</v>
      </c>
    </row>
    <row r="53" spans="1:5" customFormat="1" x14ac:dyDescent="0.3">
      <c r="A53" s="1" t="s">
        <v>50</v>
      </c>
      <c r="B53" s="2">
        <v>8300</v>
      </c>
      <c r="C53" s="2">
        <v>25</v>
      </c>
      <c r="D53" s="3">
        <f>B53+C53</f>
        <v>8325</v>
      </c>
      <c r="E53" s="8">
        <f>D53/SUM($B$2:$C$103)</f>
        <v>4.7491913539046055E-2</v>
      </c>
    </row>
    <row r="54" spans="1:5" customFormat="1" x14ac:dyDescent="0.3">
      <c r="A54" s="1" t="s">
        <v>51</v>
      </c>
      <c r="B54" s="2">
        <v>2187</v>
      </c>
      <c r="C54" s="2">
        <v>52</v>
      </c>
      <c r="D54" s="3">
        <f>B54+C54</f>
        <v>2239</v>
      </c>
      <c r="E54" s="8">
        <f>D54/SUM($B$2:$C$103)</f>
        <v>1.2772900229900795E-2</v>
      </c>
    </row>
    <row r="55" spans="1:5" customFormat="1" x14ac:dyDescent="0.3">
      <c r="A55" s="1" t="s">
        <v>52</v>
      </c>
      <c r="B55" s="2">
        <v>100</v>
      </c>
      <c r="C55" s="2">
        <v>18</v>
      </c>
      <c r="D55" s="3">
        <f>B55+C55</f>
        <v>118</v>
      </c>
      <c r="E55" s="8">
        <f>D55/SUM($B$2:$C$103)</f>
        <v>6.7315865436725936E-4</v>
      </c>
    </row>
    <row r="56" spans="1:5" customFormat="1" x14ac:dyDescent="0.3">
      <c r="A56" s="1" t="s">
        <v>53</v>
      </c>
      <c r="B56" s="2">
        <v>1949</v>
      </c>
      <c r="C56" s="2">
        <v>55</v>
      </c>
      <c r="D56" s="3">
        <f>B56+C56</f>
        <v>2004</v>
      </c>
      <c r="E56" s="8">
        <f>D56/SUM($B$2:$C$103)</f>
        <v>1.1432287655525321E-2</v>
      </c>
    </row>
    <row r="57" spans="1:5" customFormat="1" x14ac:dyDescent="0.3">
      <c r="A57" s="1" t="s">
        <v>54</v>
      </c>
      <c r="B57" s="2">
        <v>2302</v>
      </c>
      <c r="C57" s="2">
        <v>35</v>
      </c>
      <c r="D57" s="3">
        <f>B57+C57</f>
        <v>2337</v>
      </c>
      <c r="E57" s="8">
        <f>D57/SUM($B$2:$C$103)</f>
        <v>1.3331964197087163E-2</v>
      </c>
    </row>
    <row r="58" spans="1:5" customFormat="1" x14ac:dyDescent="0.3">
      <c r="A58" s="1" t="s">
        <v>55</v>
      </c>
      <c r="B58" s="2">
        <v>2586</v>
      </c>
      <c r="C58" s="2">
        <v>14</v>
      </c>
      <c r="D58" s="3">
        <f>B58+C58</f>
        <v>2600</v>
      </c>
      <c r="E58" s="8">
        <f>D58/SUM($B$2:$C$103)</f>
        <v>1.4832309333515885E-2</v>
      </c>
    </row>
    <row r="59" spans="1:5" customFormat="1" x14ac:dyDescent="0.3">
      <c r="A59" s="1" t="s">
        <v>56</v>
      </c>
      <c r="B59" s="2">
        <v>4205</v>
      </c>
      <c r="C59" s="2">
        <v>10</v>
      </c>
      <c r="D59" s="3">
        <f>B59+C59</f>
        <v>4215</v>
      </c>
      <c r="E59" s="8">
        <f>D59/SUM($B$2:$C$103)</f>
        <v>2.4045455323372867E-2</v>
      </c>
    </row>
    <row r="60" spans="1:5" customFormat="1" x14ac:dyDescent="0.3">
      <c r="A60" s="1" t="s">
        <v>57</v>
      </c>
      <c r="B60" s="2">
        <v>1252</v>
      </c>
      <c r="C60" s="2">
        <v>30</v>
      </c>
      <c r="D60" s="3">
        <f>B60+C60</f>
        <v>1282</v>
      </c>
      <c r="E60" s="8">
        <f>D60/SUM($B$2:$C$103)</f>
        <v>7.3134694482951401E-3</v>
      </c>
    </row>
    <row r="61" spans="1:5" customFormat="1" x14ac:dyDescent="0.3">
      <c r="A61" s="1" t="s">
        <v>58</v>
      </c>
      <c r="B61" s="2">
        <v>1102</v>
      </c>
      <c r="C61" s="2">
        <v>5</v>
      </c>
      <c r="D61" s="3">
        <f>B61+C61</f>
        <v>1107</v>
      </c>
      <c r="E61" s="8">
        <f>D61/SUM($B$2:$C$103)</f>
        <v>6.3151409354623399E-3</v>
      </c>
    </row>
    <row r="62" spans="1:5" customFormat="1" x14ac:dyDescent="0.3">
      <c r="A62" s="1" t="s">
        <v>59</v>
      </c>
      <c r="B62" s="2">
        <v>1484</v>
      </c>
      <c r="C62" s="2">
        <v>34</v>
      </c>
      <c r="D62" s="3">
        <f>B62+C62</f>
        <v>1518</v>
      </c>
      <c r="E62" s="8">
        <f>D62/SUM($B$2:$C$103)</f>
        <v>8.6597867570296586E-3</v>
      </c>
    </row>
    <row r="63" spans="1:5" customFormat="1" x14ac:dyDescent="0.3">
      <c r="A63" s="1" t="s">
        <v>60</v>
      </c>
      <c r="B63" s="2">
        <v>368</v>
      </c>
      <c r="C63" s="2">
        <v>5</v>
      </c>
      <c r="D63" s="3">
        <f>B63+C63</f>
        <v>373</v>
      </c>
      <c r="E63" s="8">
        <f>D63/SUM($B$2:$C$103)</f>
        <v>2.1278659159236252E-3</v>
      </c>
    </row>
    <row r="64" spans="1:5" customFormat="1" x14ac:dyDescent="0.3">
      <c r="A64" s="1" t="s">
        <v>61</v>
      </c>
      <c r="B64" s="2">
        <v>5031</v>
      </c>
      <c r="C64" s="2">
        <v>82</v>
      </c>
      <c r="D64" s="3">
        <f>B64+C64</f>
        <v>5113</v>
      </c>
      <c r="E64" s="8">
        <f>D64/SUM($B$2:$C$103)</f>
        <v>2.9168306777794892E-2</v>
      </c>
    </row>
    <row r="65" spans="1:5" customFormat="1" x14ac:dyDescent="0.3">
      <c r="A65" s="1" t="s">
        <v>62</v>
      </c>
      <c r="B65" s="2">
        <v>2707</v>
      </c>
      <c r="C65" s="2">
        <v>50</v>
      </c>
      <c r="D65" s="3">
        <f>B65+C65</f>
        <v>2757</v>
      </c>
      <c r="E65" s="8">
        <f>D65/SUM($B$2:$C$103)</f>
        <v>1.5727952627885882E-2</v>
      </c>
    </row>
    <row r="66" spans="1:5" customFormat="1" x14ac:dyDescent="0.3">
      <c r="A66" s="1" t="s">
        <v>63</v>
      </c>
      <c r="B66" s="2">
        <v>1511</v>
      </c>
      <c r="C66" s="2">
        <v>6</v>
      </c>
      <c r="D66" s="3">
        <f>B66+C66</f>
        <v>1517</v>
      </c>
      <c r="E66" s="8">
        <f>D66/SUM($B$2:$C$103)</f>
        <v>8.6540820226706141E-3</v>
      </c>
    </row>
    <row r="67" spans="1:5" customFormat="1" x14ac:dyDescent="0.3">
      <c r="A67" s="1" t="s">
        <v>64</v>
      </c>
      <c r="B67" s="2">
        <v>624</v>
      </c>
      <c r="C67" s="2">
        <v>17</v>
      </c>
      <c r="D67" s="3">
        <f>B67+C67</f>
        <v>641</v>
      </c>
      <c r="E67" s="8">
        <f>D67/SUM($B$2:$C$103)</f>
        <v>3.6567347241475701E-3</v>
      </c>
    </row>
    <row r="68" spans="1:5" customFormat="1" x14ac:dyDescent="0.3">
      <c r="A68" s="1" t="s">
        <v>65</v>
      </c>
      <c r="B68" s="2">
        <v>1928</v>
      </c>
      <c r="C68" s="2">
        <v>4</v>
      </c>
      <c r="D68" s="3">
        <f>B68+C68</f>
        <v>1932</v>
      </c>
      <c r="E68" s="8">
        <f>D68/SUM($B$2:$C$103)</f>
        <v>1.1021546781674111E-2</v>
      </c>
    </row>
    <row r="69" spans="1:5" customFormat="1" x14ac:dyDescent="0.3">
      <c r="A69" s="1" t="s">
        <v>66</v>
      </c>
      <c r="B69" s="2">
        <v>2308</v>
      </c>
      <c r="C69" s="2">
        <v>26</v>
      </c>
      <c r="D69" s="3">
        <f>B69+C69</f>
        <v>2334</v>
      </c>
      <c r="E69" s="8">
        <f>D69/SUM($B$2:$C$103)</f>
        <v>1.3314849994010029E-2</v>
      </c>
    </row>
    <row r="70" spans="1:5" customFormat="1" x14ac:dyDescent="0.3">
      <c r="A70" s="1" t="s">
        <v>67</v>
      </c>
      <c r="B70" s="2">
        <v>2139</v>
      </c>
      <c r="C70" s="2">
        <v>13</v>
      </c>
      <c r="D70" s="3">
        <f>B70+C70</f>
        <v>2152</v>
      </c>
      <c r="E70" s="8">
        <f>D70/SUM($B$2:$C$103)</f>
        <v>1.2276588340663917E-2</v>
      </c>
    </row>
    <row r="71" spans="1:5" customFormat="1" x14ac:dyDescent="0.3">
      <c r="A71" s="1" t="s">
        <v>68</v>
      </c>
      <c r="B71" s="2">
        <v>279</v>
      </c>
      <c r="C71" s="2">
        <v>8</v>
      </c>
      <c r="D71" s="3">
        <f>B71+C71</f>
        <v>287</v>
      </c>
      <c r="E71" s="8">
        <f>D71/SUM($B$2:$C$103)</f>
        <v>1.6372587610457919E-3</v>
      </c>
    </row>
    <row r="72" spans="1:5" customFormat="1" x14ac:dyDescent="0.3">
      <c r="A72" s="1" t="s">
        <v>69</v>
      </c>
      <c r="B72" s="2">
        <v>6335</v>
      </c>
      <c r="C72" s="2">
        <v>25</v>
      </c>
      <c r="D72" s="3">
        <f>B72+C72</f>
        <v>6360</v>
      </c>
      <c r="E72" s="8">
        <f>D72/SUM($B$2:$C$103)</f>
        <v>3.6282110523523474E-2</v>
      </c>
    </row>
    <row r="73" spans="1:5" customFormat="1" x14ac:dyDescent="0.3">
      <c r="A73" s="1" t="s">
        <v>70</v>
      </c>
      <c r="B73" s="2">
        <v>1837</v>
      </c>
      <c r="C73" s="2">
        <v>11</v>
      </c>
      <c r="D73" s="3">
        <f>B73+C73</f>
        <v>1848</v>
      </c>
      <c r="E73" s="8">
        <f>D73/SUM($B$2:$C$103)</f>
        <v>1.0542349095514367E-2</v>
      </c>
    </row>
    <row r="74" spans="1:5" customFormat="1" x14ac:dyDescent="0.3">
      <c r="A74" s="1" t="s">
        <v>71</v>
      </c>
      <c r="B74" s="2">
        <v>2450</v>
      </c>
      <c r="C74" s="2">
        <v>49</v>
      </c>
      <c r="D74" s="3">
        <f>B74+C74</f>
        <v>2499</v>
      </c>
      <c r="E74" s="8">
        <f>D74/SUM($B$2:$C$103)</f>
        <v>1.4256131163252384E-2</v>
      </c>
    </row>
    <row r="75" spans="1:5" customFormat="1" x14ac:dyDescent="0.3">
      <c r="A75" s="1" t="s">
        <v>72</v>
      </c>
      <c r="B75" s="2">
        <v>1314</v>
      </c>
      <c r="C75" s="2">
        <v>13</v>
      </c>
      <c r="D75" s="3">
        <f>B75+C75</f>
        <v>1327</v>
      </c>
      <c r="E75" s="8">
        <f>D75/SUM($B$2:$C$103)</f>
        <v>7.5701824944521458E-3</v>
      </c>
    </row>
    <row r="76" spans="1:5" customFormat="1" x14ac:dyDescent="0.3">
      <c r="A76" s="1" t="s">
        <v>73</v>
      </c>
      <c r="B76" s="2">
        <v>1710</v>
      </c>
      <c r="C76" s="2">
        <v>13</v>
      </c>
      <c r="D76" s="3">
        <f>B76+C76</f>
        <v>1723</v>
      </c>
      <c r="E76" s="8">
        <f>D76/SUM($B$2:$C$103)</f>
        <v>9.8292573006337966E-3</v>
      </c>
    </row>
    <row r="77" spans="1:5" customFormat="1" x14ac:dyDescent="0.3">
      <c r="A77" s="1" t="s">
        <v>74</v>
      </c>
      <c r="B77" s="2">
        <v>574</v>
      </c>
      <c r="C77" s="2">
        <v>0</v>
      </c>
      <c r="D77" s="3">
        <f>B77+C77</f>
        <v>574</v>
      </c>
      <c r="E77" s="8">
        <f>D77/SUM($B$2:$C$103)</f>
        <v>3.2745175220915837E-3</v>
      </c>
    </row>
    <row r="78" spans="1:5" customFormat="1" x14ac:dyDescent="0.3">
      <c r="A78" s="1" t="s">
        <v>75</v>
      </c>
      <c r="B78" s="2">
        <v>425</v>
      </c>
      <c r="C78" s="2">
        <v>22</v>
      </c>
      <c r="D78" s="3">
        <f>B78+C78</f>
        <v>447</v>
      </c>
      <c r="E78" s="8">
        <f>D78/SUM($B$2:$C$103)</f>
        <v>2.5500162584929232E-3</v>
      </c>
    </row>
    <row r="79" spans="1:5" customFormat="1" x14ac:dyDescent="0.3">
      <c r="A79" s="1" t="s">
        <v>76</v>
      </c>
      <c r="B79" s="2">
        <v>1446</v>
      </c>
      <c r="C79" s="2">
        <v>17</v>
      </c>
      <c r="D79" s="3">
        <f>B79+C79</f>
        <v>1463</v>
      </c>
      <c r="E79" s="8">
        <f>D79/SUM($B$2:$C$103)</f>
        <v>8.3460263672822076E-3</v>
      </c>
    </row>
    <row r="80" spans="1:5" customFormat="1" x14ac:dyDescent="0.3">
      <c r="A80" s="1" t="s">
        <v>77</v>
      </c>
      <c r="B80" s="2">
        <v>3645</v>
      </c>
      <c r="C80" s="2">
        <v>60</v>
      </c>
      <c r="D80" s="3">
        <f>B80+C80</f>
        <v>3705</v>
      </c>
      <c r="E80" s="8">
        <f>D80/SUM($B$2:$C$103)</f>
        <v>2.1136040800260134E-2</v>
      </c>
    </row>
    <row r="81" spans="1:5" customFormat="1" x14ac:dyDescent="0.3">
      <c r="A81" s="1" t="s">
        <v>78</v>
      </c>
      <c r="B81" s="2">
        <v>334</v>
      </c>
      <c r="C81" s="2">
        <v>19</v>
      </c>
      <c r="D81" s="3">
        <f>B81+C81</f>
        <v>353</v>
      </c>
      <c r="E81" s="8">
        <f>D81/SUM($B$2:$C$103)</f>
        <v>2.0137712287427337E-3</v>
      </c>
    </row>
    <row r="82" spans="1:5" customFormat="1" x14ac:dyDescent="0.3">
      <c r="A82" s="1" t="s">
        <v>79</v>
      </c>
      <c r="B82" s="2">
        <v>493</v>
      </c>
      <c r="C82" s="2">
        <v>8</v>
      </c>
      <c r="D82" s="3">
        <f>B82+C82</f>
        <v>501</v>
      </c>
      <c r="E82" s="8">
        <f>D82/SUM($B$2:$C$103)</f>
        <v>2.8580719138813302E-3</v>
      </c>
    </row>
    <row r="83" spans="1:5" customFormat="1" x14ac:dyDescent="0.3">
      <c r="A83" s="1" t="s">
        <v>80</v>
      </c>
      <c r="B83" s="2">
        <v>531</v>
      </c>
      <c r="C83" s="2">
        <v>1</v>
      </c>
      <c r="D83" s="3">
        <f>B83+C83</f>
        <v>532</v>
      </c>
      <c r="E83" s="8">
        <f>D83/SUM($B$2:$C$103)</f>
        <v>3.0349186790117116E-3</v>
      </c>
    </row>
    <row r="84" spans="1:5" customFormat="1" x14ac:dyDescent="0.3">
      <c r="A84" s="1" t="s">
        <v>81</v>
      </c>
      <c r="B84" s="2">
        <v>3694</v>
      </c>
      <c r="C84" s="2">
        <v>39</v>
      </c>
      <c r="D84" s="3">
        <f>B84+C84</f>
        <v>3733</v>
      </c>
      <c r="E84" s="8">
        <f>D84/SUM($B$2:$C$103)</f>
        <v>2.1295773362313385E-2</v>
      </c>
    </row>
    <row r="85" spans="1:5" customFormat="1" x14ac:dyDescent="0.3">
      <c r="A85" s="1" t="s">
        <v>82</v>
      </c>
      <c r="B85" s="2">
        <v>1946</v>
      </c>
      <c r="C85" s="2">
        <v>9</v>
      </c>
      <c r="D85" s="3">
        <f>B85+C85</f>
        <v>1955</v>
      </c>
      <c r="E85" s="8">
        <f>D85/SUM($B$2:$C$103)</f>
        <v>1.1152755671932137E-2</v>
      </c>
    </row>
    <row r="86" spans="1:5" customFormat="1" x14ac:dyDescent="0.3">
      <c r="A86" s="1" t="s">
        <v>83</v>
      </c>
      <c r="B86" s="2">
        <v>352</v>
      </c>
      <c r="C86" s="2">
        <v>1</v>
      </c>
      <c r="D86" s="3">
        <f>B86+C86</f>
        <v>353</v>
      </c>
      <c r="E86" s="8">
        <f>D86/SUM($B$2:$C$103)</f>
        <v>2.0137712287427337E-3</v>
      </c>
    </row>
    <row r="87" spans="1:5" customFormat="1" x14ac:dyDescent="0.3">
      <c r="A87" s="1" t="s">
        <v>84</v>
      </c>
      <c r="B87" s="2">
        <v>668</v>
      </c>
      <c r="C87" s="2">
        <v>32</v>
      </c>
      <c r="D87" s="3">
        <f>B87+C87</f>
        <v>700</v>
      </c>
      <c r="E87" s="8">
        <f>D87/SUM($B$2:$C$103)</f>
        <v>3.9933140513312001E-3</v>
      </c>
    </row>
    <row r="88" spans="1:5" customFormat="1" x14ac:dyDescent="0.3">
      <c r="A88" s="1" t="s">
        <v>85</v>
      </c>
      <c r="B88" s="2">
        <v>5381</v>
      </c>
      <c r="C88" s="2">
        <v>51</v>
      </c>
      <c r="D88" s="3">
        <f>B88+C88</f>
        <v>5432</v>
      </c>
      <c r="E88" s="8">
        <f>D88/SUM($B$2:$C$103)</f>
        <v>3.0988117038330109E-2</v>
      </c>
    </row>
    <row r="89" spans="1:5" customFormat="1" x14ac:dyDescent="0.3">
      <c r="A89" s="1" t="s">
        <v>86</v>
      </c>
      <c r="B89" s="2">
        <v>43</v>
      </c>
      <c r="C89" s="2">
        <v>8</v>
      </c>
      <c r="D89" s="3">
        <f>B89+C89</f>
        <v>51</v>
      </c>
      <c r="E89" s="8">
        <f>D89/SUM($B$2:$C$103)</f>
        <v>2.9094145231127314E-4</v>
      </c>
    </row>
    <row r="90" spans="1:5" customFormat="1" x14ac:dyDescent="0.3">
      <c r="A90" s="1" t="s">
        <v>87</v>
      </c>
      <c r="B90" s="2">
        <v>4350</v>
      </c>
      <c r="C90" s="2">
        <v>17</v>
      </c>
      <c r="D90" s="3">
        <f>B90+C90</f>
        <v>4367</v>
      </c>
      <c r="E90" s="8">
        <f>D90/SUM($B$2:$C$103)</f>
        <v>2.4912574945947643E-2</v>
      </c>
    </row>
    <row r="91" spans="1:5" customFormat="1" x14ac:dyDescent="0.3">
      <c r="A91" s="1" t="s">
        <v>88</v>
      </c>
      <c r="B91" s="2">
        <v>4745</v>
      </c>
      <c r="C91" s="2">
        <v>19</v>
      </c>
      <c r="D91" s="3">
        <f>B91+C91</f>
        <v>4764</v>
      </c>
      <c r="E91" s="8">
        <f>D91/SUM($B$2:$C$103)</f>
        <v>2.7177354486488337E-2</v>
      </c>
    </row>
    <row r="92" spans="1:5" customFormat="1" x14ac:dyDescent="0.3">
      <c r="A92" s="1" t="s">
        <v>89</v>
      </c>
      <c r="B92" s="2">
        <v>1261</v>
      </c>
      <c r="C92" s="2">
        <v>31</v>
      </c>
      <c r="D92" s="3">
        <f>B92+C92</f>
        <v>1292</v>
      </c>
      <c r="E92" s="8">
        <f>D92/SUM($B$2:$C$103)</f>
        <v>7.3705167918855855E-3</v>
      </c>
    </row>
    <row r="93" spans="1:5" customFormat="1" x14ac:dyDescent="0.3">
      <c r="A93" s="1" t="s">
        <v>90</v>
      </c>
      <c r="B93" s="2">
        <v>1514</v>
      </c>
      <c r="C93" s="2">
        <v>103</v>
      </c>
      <c r="D93" s="3">
        <f>B93+C93</f>
        <v>1617</v>
      </c>
      <c r="E93" s="8">
        <f>D93/SUM($B$2:$C$103)</f>
        <v>9.2245554585750709E-3</v>
      </c>
    </row>
    <row r="94" spans="1:5" customFormat="1" x14ac:dyDescent="0.3">
      <c r="A94" s="1" t="s">
        <v>91</v>
      </c>
      <c r="B94" s="2">
        <v>784</v>
      </c>
      <c r="C94" s="2">
        <v>8</v>
      </c>
      <c r="D94" s="3">
        <f>B94+C94</f>
        <v>792</v>
      </c>
      <c r="E94" s="8">
        <f>D94/SUM($B$2:$C$103)</f>
        <v>4.5181496123633006E-3</v>
      </c>
    </row>
    <row r="95" spans="1:5" customFormat="1" x14ac:dyDescent="0.3">
      <c r="A95" s="1" t="s">
        <v>92</v>
      </c>
      <c r="B95" s="2">
        <v>340</v>
      </c>
      <c r="C95" s="2">
        <v>11</v>
      </c>
      <c r="D95" s="3">
        <f>B95+C95</f>
        <v>351</v>
      </c>
      <c r="E95" s="8">
        <f>D95/SUM($B$2:$C$103)</f>
        <v>2.0023617600246446E-3</v>
      </c>
    </row>
    <row r="96" spans="1:5" customFormat="1" x14ac:dyDescent="0.3">
      <c r="A96" s="1" t="s">
        <v>93</v>
      </c>
      <c r="B96" s="2">
        <v>3777</v>
      </c>
      <c r="C96" s="2">
        <v>10</v>
      </c>
      <c r="D96" s="3">
        <f>B96+C96</f>
        <v>3787</v>
      </c>
      <c r="E96" s="8">
        <f>D96/SUM($B$2:$C$103)</f>
        <v>2.1603829017701789E-2</v>
      </c>
    </row>
    <row r="97" spans="1:5" customFormat="1" x14ac:dyDescent="0.3">
      <c r="A97" s="1" t="s">
        <v>94</v>
      </c>
      <c r="B97" s="2">
        <v>135</v>
      </c>
      <c r="C97" s="2">
        <v>6</v>
      </c>
      <c r="D97" s="3">
        <f>B97+C97</f>
        <v>141</v>
      </c>
      <c r="E97" s="8">
        <f>D97/SUM($B$2:$C$103)</f>
        <v>8.0436754462528449E-4</v>
      </c>
    </row>
    <row r="98" spans="1:5" customFormat="1" x14ac:dyDescent="0.3">
      <c r="A98" s="1" t="s">
        <v>95</v>
      </c>
      <c r="B98" s="2">
        <v>869</v>
      </c>
      <c r="C98" s="2">
        <v>35</v>
      </c>
      <c r="D98" s="3">
        <f>B98+C98</f>
        <v>904</v>
      </c>
      <c r="E98" s="8">
        <f>D98/SUM($B$2:$C$103)</f>
        <v>5.1570798605762927E-3</v>
      </c>
    </row>
    <row r="99" spans="1:5" customFormat="1" x14ac:dyDescent="0.3">
      <c r="A99" s="1" t="s">
        <v>96</v>
      </c>
      <c r="B99" s="2">
        <v>974</v>
      </c>
      <c r="C99" s="2">
        <v>8</v>
      </c>
      <c r="D99" s="3">
        <f>B99+C99</f>
        <v>982</v>
      </c>
      <c r="E99" s="8">
        <f>D99/SUM($B$2:$C$103)</f>
        <v>5.6020491405817689E-3</v>
      </c>
    </row>
    <row r="100" spans="1:5" customFormat="1" x14ac:dyDescent="0.3">
      <c r="A100" s="1" t="s">
        <v>97</v>
      </c>
      <c r="B100" s="2">
        <v>3706</v>
      </c>
      <c r="C100" s="2">
        <v>207</v>
      </c>
      <c r="D100" s="3">
        <f>B100+C100</f>
        <v>3913</v>
      </c>
      <c r="E100" s="8">
        <f>D100/SUM($B$2:$C$103)</f>
        <v>2.2322625546941408E-2</v>
      </c>
    </row>
    <row r="101" spans="1:5" customFormat="1" x14ac:dyDescent="0.3">
      <c r="A101" s="1" t="s">
        <v>98</v>
      </c>
      <c r="B101" s="2">
        <v>878</v>
      </c>
      <c r="C101" s="2">
        <v>29</v>
      </c>
      <c r="D101" s="3">
        <f>B101+C101</f>
        <v>907</v>
      </c>
      <c r="E101" s="8">
        <f>D101/SUM($B$2:$C$103)</f>
        <v>5.1741940636534263E-3</v>
      </c>
    </row>
    <row r="102" spans="1:5" customFormat="1" x14ac:dyDescent="0.3">
      <c r="A102" s="1" t="s">
        <v>99</v>
      </c>
      <c r="B102" s="2">
        <v>4012</v>
      </c>
      <c r="C102" s="2">
        <v>30</v>
      </c>
      <c r="D102" s="3">
        <f>B102+C102</f>
        <v>4042</v>
      </c>
      <c r="E102" s="8">
        <f>D102/SUM($B$2:$C$103)</f>
        <v>2.3058536279258156E-2</v>
      </c>
    </row>
    <row r="103" spans="1:5" customFormat="1" x14ac:dyDescent="0.3">
      <c r="A103" s="1" t="s">
        <v>100</v>
      </c>
      <c r="B103" s="2">
        <v>2798</v>
      </c>
      <c r="C103" s="2">
        <v>42</v>
      </c>
      <c r="D103" s="3">
        <f>B103+C103</f>
        <v>2840</v>
      </c>
      <c r="E103" s="8">
        <f>D103/SUM($B$2:$C$103)</f>
        <v>1.6201445579686582E-2</v>
      </c>
    </row>
  </sheetData>
  <autoFilter ref="A1:F103" xr:uid="{274066CD-37BB-4D9B-B107-07C8BCA75B4B}">
    <sortState xmlns:xlrd2="http://schemas.microsoft.com/office/spreadsheetml/2017/richdata2" ref="A2:F103">
      <sortCondition ref="A1:A103"/>
    </sortState>
  </autoFilter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Agarwal, Shubhika</dc:creator>
  <cp:lastModifiedBy>Agarwal, Shubhika</cp:lastModifiedBy>
  <dcterms:created xsi:type="dcterms:W3CDTF">2025-01-02T19:16:09Z</dcterms:created>
  <dcterms:modified xsi:type="dcterms:W3CDTF">2025-01-02T19:57:51Z</dcterms:modified>
</cp:coreProperties>
</file>